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onery\2023\059\0 podklady\"/>
    </mc:Choice>
  </mc:AlternateContent>
  <xr:revisionPtr revIDLastSave="0" documentId="13_ncr:1_{F0461582-53FF-4B95-A12A-624199C46047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O8" i="1"/>
  <c r="R8" i="1"/>
  <c r="S7" i="1"/>
  <c r="O7" i="1"/>
  <c r="R7" i="1" l="1"/>
  <c r="Q11" i="1" s="1"/>
  <c r="P11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<sst xmlns="http://schemas.openxmlformats.org/spreadsheetml/2006/main" count="41" uniqueCount="38">
  <si>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</si>
  <si>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</si>
  <si>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</si>
  <si>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</si>
  <si>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</si>
  <si>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</si>
  <si>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</si>
  <si>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</si>
  <si>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</si>
  <si>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</si>
  <si>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</si>
  <si>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</si>
  <si>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</si>
  <si>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</si>
  <si>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</si>
  <si>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</si>
  <si>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</si>
  <si>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</si>
  <si>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</si>
  <si>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</si>
  <si>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</si>
  <si>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</si>
  <si>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</si>
  <si>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</si>
  <si>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</si>
  <si>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</si>
  <si>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</si>
  <si>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</si>
  <si>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</si>
  <si>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059 - 2023 (kompatibilní)</t>
  </si>
  <si>
    <t>Fotoválec do tiskárny Lexmark MS 415 dn</t>
  </si>
  <si>
    <t>ks</t>
  </si>
  <si>
    <t>Samostatná faktura</t>
  </si>
  <si>
    <t>NE</t>
  </si>
  <si>
    <t>Univerzitní 8,
301 00 Plzeň,
Rektorát - Ekonomický odbor, 
místnost UR 221</t>
  </si>
  <si>
    <t>Toner do tiskárny Lexmark MS 415dn</t>
  </si>
  <si>
    <t>Originální, nebo kompatibilní toner splňující podmínky certifikátu STMC.
Minimální výtěžnost při 5% pokrytí 10 000 stran.</t>
  </si>
  <si>
    <t>Originální, nebo kompatibilní válec splňující podmínky certifikátu STMC. Minimální výtěžnost při 5% pokrytí 60 000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</si>
</sst>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I1" zoomScaleNormal="100" workbookViewId="0">
      <selection activeCell="Q7" sqref="Q7:Q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8.855468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2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5.28515625" customWidth="1"/>
    <col min="14" max="14" width="25.7109375" style="1" customWidth="1"/>
    <col min="15" max="15" width="15.140625" style="1" hidden="1" customWidth="1"/>
    <col min="16" max="16" width="20.7109375" bestFit="1" customWidth="1"/>
    <col min="17" max="17" width="23.7109375" customWidth="1"/>
    <col min="18" max="18" width="20.7109375" bestFit="1" customWidth="1"/>
    <col min="19" max="19" width="19.7109375" bestFit="1" customWidth="1"/>
    <col min="20" max="20" width="14.42578125" hidden="1" customWidth="1"/>
    <col min="21" max="21" width="40.42578125" style="4" customWidth="1"/>
  </cols>
  <sheetData>
    <row r="1" spans="2:21" ht="42" customHeight="1" x14ac:dyDescent="0.25">
      <c r="B1" s="70" t="s">
        <v>29</v>
      </c>
      <c r="C1" s="71"/>
      <c r="D1" s="34"/>
      <c r="E1" s="35"/>
      <c r="G1" s="56"/>
    </row>
    <row r="2" spans="2:21" ht="19.5" customHeight="1" x14ac:dyDescent="0.25">
      <c r="B2" s="9"/>
      <c r="C2"/>
      <c r="D2" s="9"/>
      <c r="E2" s="10"/>
      <c r="F2" s="5"/>
      <c r="G2" s="77"/>
      <c r="H2" s="78"/>
      <c r="I2" s="78"/>
      <c r="J2" s="78"/>
      <c r="K2" s="78"/>
      <c r="L2" s="78"/>
      <c r="M2" s="78"/>
      <c r="N2" s="78"/>
      <c r="O2" s="5"/>
      <c r="P2" s="6"/>
      <c r="Q2" s="6"/>
      <c r="S2" s="6"/>
      <c r="T2" s="7"/>
      <c r="U2" s="8"/>
    </row>
    <row r="3" spans="2:21" ht="18.75" customHeight="1" x14ac:dyDescent="0.25">
      <c r="B3" s="14"/>
      <c r="C3" s="12" t="s">
        <v>0</v>
      </c>
      <c r="D3" s="13"/>
      <c r="E3" s="13"/>
      <c r="F3" s="13"/>
      <c r="G3" s="78"/>
      <c r="H3" s="78"/>
      <c r="I3" s="78"/>
      <c r="J3" s="78"/>
      <c r="K3" s="78"/>
      <c r="L3" s="78"/>
      <c r="M3" s="78"/>
      <c r="N3" s="78"/>
      <c r="O3" s="36"/>
      <c r="P3" s="36"/>
      <c r="Q3" s="36"/>
      <c r="R3" s="36"/>
      <c r="S3" s="36"/>
    </row>
    <row r="4" spans="2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M5" s="21"/>
      <c r="N5" s="21"/>
      <c r="O5"/>
      <c r="Q5" s="20" t="s">
        <v>2</v>
      </c>
      <c r="T5" s="11"/>
      <c r="U5"/>
    </row>
    <row r="6" spans="2:21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28</v>
      </c>
      <c r="L6" s="23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9" t="s">
        <v>8</v>
      </c>
      <c r="S6" s="59" t="s">
        <v>9</v>
      </c>
      <c r="T6" s="23" t="s">
        <v>25</v>
      </c>
      <c r="U6" s="23" t="s">
        <v>26</v>
      </c>
    </row>
    <row r="7" spans="2:21" ht="73.5" customHeight="1" thickTop="1" x14ac:dyDescent="0.25">
      <c r="B7" s="51">
        <v>1</v>
      </c>
      <c r="C7" s="61" t="s">
        <v>30</v>
      </c>
      <c r="D7" s="52">
        <v>2</v>
      </c>
      <c r="E7" s="53" t="s">
        <v>31</v>
      </c>
      <c r="F7" s="61" t="s">
        <v>37</v>
      </c>
      <c r="G7" s="84"/>
      <c r="H7" s="54" t="s">
        <v>33</v>
      </c>
      <c r="I7" s="64" t="s">
        <v>32</v>
      </c>
      <c r="J7" s="80" t="s">
        <v>33</v>
      </c>
      <c r="K7" s="62"/>
      <c r="L7" s="62"/>
      <c r="M7" s="64" t="s">
        <v>34</v>
      </c>
      <c r="N7" s="82">
        <v>21</v>
      </c>
      <c r="O7" s="48">
        <f>D7*P7</f>
        <v>2200</v>
      </c>
      <c r="P7" s="55">
        <v>1100</v>
      </c>
      <c r="Q7" s="86"/>
      <c r="R7" s="49">
        <f>D7*Q7</f>
        <v>0</v>
      </c>
      <c r="S7" s="50" t="str">
        <f t="shared" ref="S7" si="0">IF(ISNUMBER(Q7), IF(Q7&gt;P7,"NEVYHOVUJE","VYHOVUJE")," ")</f>
        <v xml:space="preserve"> </v>
      </c>
      <c r="T7" s="62"/>
      <c r="U7" s="62" t="s">
        <v>14</v>
      </c>
    </row>
    <row r="8" spans="2:21" ht="75" customHeight="1" thickBot="1" x14ac:dyDescent="0.3">
      <c r="B8" s="40">
        <v>2</v>
      </c>
      <c r="C8" s="60" t="s">
        <v>35</v>
      </c>
      <c r="D8" s="41">
        <v>2</v>
      </c>
      <c r="E8" s="42" t="s">
        <v>31</v>
      </c>
      <c r="F8" s="60" t="s">
        <v>36</v>
      </c>
      <c r="G8" s="85"/>
      <c r="H8" s="47" t="s">
        <v>27</v>
      </c>
      <c r="I8" s="79"/>
      <c r="J8" s="81"/>
      <c r="K8" s="63"/>
      <c r="L8" s="63"/>
      <c r="M8" s="65"/>
      <c r="N8" s="83"/>
      <c r="O8" s="43">
        <f>D8*P8</f>
        <v>4000</v>
      </c>
      <c r="P8" s="44">
        <v>2000</v>
      </c>
      <c r="Q8" s="87"/>
      <c r="R8" s="45">
        <f>D8*Q8</f>
        <v>0</v>
      </c>
      <c r="S8" s="46" t="str">
        <f t="shared" ref="S8" si="1">IF(ISNUMBER(Q8), IF(Q8&gt;P8,"NEVYHOVUJE","VYHOVUJE")," ")</f>
        <v xml:space="preserve"> </v>
      </c>
      <c r="T8" s="63"/>
      <c r="U8" s="63"/>
    </row>
    <row r="9" spans="2:21" ht="13.5" customHeight="1" thickTop="1" thickBot="1" x14ac:dyDescent="0.3">
      <c r="C9"/>
      <c r="D9"/>
      <c r="E9"/>
      <c r="F9"/>
      <c r="G9"/>
      <c r="H9"/>
      <c r="I9"/>
      <c r="J9"/>
      <c r="N9"/>
      <c r="O9"/>
      <c r="R9" s="39"/>
    </row>
    <row r="10" spans="2:21" ht="60.75" customHeight="1" thickTop="1" thickBot="1" x14ac:dyDescent="0.3">
      <c r="B10" s="72" t="s">
        <v>10</v>
      </c>
      <c r="C10" s="73"/>
      <c r="D10" s="73"/>
      <c r="E10" s="73"/>
      <c r="F10" s="73"/>
      <c r="G10" s="73"/>
      <c r="H10" s="58"/>
      <c r="I10" s="26"/>
      <c r="J10" s="26"/>
      <c r="K10" s="26"/>
      <c r="L10" s="27"/>
      <c r="M10" s="11"/>
      <c r="N10" s="28"/>
      <c r="O10" s="28"/>
      <c r="P10" s="29" t="s">
        <v>11</v>
      </c>
      <c r="Q10" s="74" t="s">
        <v>12</v>
      </c>
      <c r="R10" s="75"/>
      <c r="S10" s="76"/>
      <c r="T10" s="21"/>
      <c r="U10" s="30"/>
    </row>
    <row r="11" spans="2:21" ht="33" customHeight="1" thickTop="1" thickBot="1" x14ac:dyDescent="0.3">
      <c r="B11" s="66" t="s">
        <v>13</v>
      </c>
      <c r="C11" s="66"/>
      <c r="D11" s="66"/>
      <c r="E11" s="66"/>
      <c r="F11" s="66"/>
      <c r="G11" s="66"/>
      <c r="H11" s="57"/>
      <c r="I11" s="31"/>
      <c r="L11" s="9"/>
      <c r="M11" s="9"/>
      <c r="N11" s="32"/>
      <c r="O11" s="32"/>
      <c r="P11" s="33">
        <f>SUM(O7:O8)</f>
        <v>6200</v>
      </c>
      <c r="Q11" s="67">
        <f>SUM(R7:R8)</f>
        <v>0</v>
      </c>
      <c r="R11" s="68"/>
      <c r="S11" s="69"/>
    </row>
    <row r="12" spans="2:21" ht="14.25" customHeight="1" thickTop="1" x14ac:dyDescent="0.25">
      <c r="B12" s="37"/>
    </row>
    <row r="13" spans="2:21" ht="14.25" customHeight="1" x14ac:dyDescent="0.25">
      <c r="B13" s="38"/>
      <c r="C13" s="37"/>
    </row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IEXzTQ4TbXTNUj/WEtNMqMolmpso5T6xe5kafb7N/ofmW7AwkxzrHQ8fphHrwYhA63LnnoIGnbU2pp7U5I79VQ==" saltValue="PZH3kK2i8ihuYfJniRMzNQ==" spinCount="100000" sheet="1" objects="1" scenarios="1"/>
  <mergeCells count="14">
    <mergeCell ref="B11:G11"/>
    <mergeCell ref="Q11:S11"/>
    <mergeCell ref="B1:C1"/>
    <mergeCell ref="B10:G10"/>
    <mergeCell ref="Q10:S10"/>
    <mergeCell ref="G2:N3"/>
    <mergeCell ref="I7:I8"/>
    <mergeCell ref="J7:J8"/>
    <mergeCell ref="K7:K8"/>
    <mergeCell ref="N7:N8"/>
    <mergeCell ref="L7:L8"/>
    <mergeCell ref="U7:U8"/>
    <mergeCell ref="T7:T8"/>
    <mergeCell ref="M7:M8"/>
  </mergeCells>
  <phoneticPr fontId="18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Q7:Q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S7:S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2023-11-23T08:07:14Z</cp:lastPrinted>
  <dcterms:created xsi:type="dcterms:W3CDTF">2014-03-05T12:43:32Z</dcterms:created>
  <dcterms:modified xsi:type="dcterms:W3CDTF">2023-11-23T08:28:32Z</dcterms:modified>
</cp:coreProperties>
</file>